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202300"/>
  <mc:AlternateContent xmlns:mc="http://schemas.openxmlformats.org/markup-compatibility/2006">
    <mc:Choice Requires="x15">
      <x15ac:absPath xmlns:x15ac="http://schemas.microsoft.com/office/spreadsheetml/2010/11/ac" url="/Users/jtadeo/Documents/Working Files/Retail/Fundraisers/Poinsettia Fundraiser Petals for a Purpose/2025/"/>
    </mc:Choice>
  </mc:AlternateContent>
  <xr:revisionPtr revIDLastSave="0" documentId="13_ncr:1_{5DF674C4-48AB-6A4C-A788-655D93EF80AA}" xr6:coauthVersionLast="47" xr6:coauthVersionMax="47" xr10:uidLastSave="{00000000-0000-0000-0000-000000000000}"/>
  <bookViews>
    <workbookView xWindow="12140" yWindow="2620" windowWidth="39060" windowHeight="26180" xr2:uid="{DE3CCAB2-8CB0-5149-BB37-F455E13888C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I12" i="1"/>
  <c r="E12" i="1"/>
  <c r="D12" i="1"/>
  <c r="J11" i="1"/>
  <c r="I11" i="1"/>
  <c r="E11" i="1"/>
  <c r="E13" i="1" s="1"/>
  <c r="D11" i="1"/>
  <c r="J10" i="1"/>
  <c r="I10" i="1"/>
  <c r="E10" i="1"/>
  <c r="D10" i="1"/>
  <c r="J9" i="1"/>
  <c r="I9" i="1"/>
  <c r="E9" i="1"/>
  <c r="D9" i="1"/>
  <c r="I13" i="1" l="1"/>
  <c r="J13" i="1"/>
  <c r="D13" i="1"/>
</calcChain>
</file>

<file path=xl/sharedStrings.xml><?xml version="1.0" encoding="utf-8"?>
<sst xmlns="http://schemas.openxmlformats.org/spreadsheetml/2006/main" count="24" uniqueCount="20">
  <si>
    <t xml:space="preserve">                                      </t>
  </si>
  <si>
    <t xml:space="preserve">2024 Poinsettia Fundraising Form  </t>
  </si>
  <si>
    <t xml:space="preserve">Group Name: </t>
  </si>
  <si>
    <t xml:space="preserve">Seller Name: </t>
  </si>
  <si>
    <t xml:space="preserve">Customer Name:                                   </t>
  </si>
  <si>
    <t xml:space="preserve">Customer Phone Number: </t>
  </si>
  <si>
    <t>Product</t>
  </si>
  <si>
    <t>Your Cost
Qty. 25-99</t>
  </si>
  <si>
    <t>Qty.
Ordered</t>
  </si>
  <si>
    <t>Total</t>
  </si>
  <si>
    <t>Your Profit
Qty. 25-99</t>
  </si>
  <si>
    <t>Your Cost
Over 100</t>
  </si>
  <si>
    <t>Your Profit
Over 100</t>
  </si>
  <si>
    <t>Sheridan Nurseries Suggested Retail*</t>
  </si>
  <si>
    <t>Poinsettia, 4.5”</t>
  </si>
  <si>
    <t>Poinsettia, 6.5”</t>
  </si>
  <si>
    <t>Poinsettia, 8”</t>
  </si>
  <si>
    <t>Poinsettia, 10”</t>
  </si>
  <si>
    <t>*Sheridan Nurseries suggested retail prices are provided as a guideline for setting a Fundraiser selling price.
All pricing is based on quantities sold and does not include applicable taxes. The offer is valid on orders booked prior to November 17th, 2025. 
All Poinsettias prices include a pot cover. (Prices are subject to change. Delivery costs are extra. Offer available while product and quantities last.)</t>
  </si>
  <si>
    <r>
      <rPr>
        <b/>
        <sz val="11"/>
        <color theme="1"/>
        <rFont val="Calibri"/>
        <family val="2"/>
      </rPr>
      <t>Sheridan Nurseries Garden Centre Locations</t>
    </r>
    <r>
      <rPr>
        <sz val="11"/>
        <color theme="1"/>
        <rFont val="Calibri"/>
        <family val="2"/>
      </rPr>
      <t xml:space="preserve">
Aurora 15630 Bayview Ave. | aurora@sheridannurseries.com  | 905.750.8873
Etobocoke 2069 Burnhamthorpe Road East |  etobicoke@sheridannurseries.com | 905.624.3722   
Georgetown 12266 Tenth Line | georgetown@sheridannurseries.com | 905.873.7547
Kitchener 100 Elmsdale Dr. | kitchener@sheridannurseries.com | 519.743.4146
Mississauga-Southdown Rd. 606 Southdown Rd. | mississauga@sheridannurseries.com | 905.822.0251
Scarborough 1774 Ellesmere Rd.  | scarborough@sheridannurseries.com | 416.438.6931
Toronto 2827 Yonge St.   | toronto@sheridannurseries.com | 416.481.6429
Whitby 410 Taunton Rd W.  | whitby@sheridannurseries.com | 905.686.0844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</si>
</sst>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4" x14ac:knownFonts="1">
    <font>
      <sz val="12"/>
      <color theme="1"/>
      <name val="Aptos Narrow"/>
      <family val="2"/>
      <scheme val="minor"/>
    </font>
    <font>
      <sz val="11"/>
      <color theme="9" tint="-0.249977111117893"/>
      <name val="Aptos Narrow"/>
      <family val="2"/>
      <scheme val="minor"/>
    </font>
    <font>
      <b/>
      <sz val="12"/>
      <color theme="9" tint="-0.249977111117893"/>
      <name val="Arial"/>
      <family val="2"/>
    </font>
    <font>
      <b/>
      <sz val="14"/>
      <color theme="1"/>
      <name val="Arial"/>
      <family val="2"/>
    </font>
    <font>
      <sz val="11"/>
      <color theme="1"/>
      <name val="Arial"/>
      <family val="2"/>
    </font>
    <font>
      <sz val="11"/>
      <name val="Arial"/>
      <family val="2"/>
    </font>
    <font>
      <sz val="10"/>
      <name val="Arial"/>
      <family val="2"/>
    </font>
    <font>
      <b/>
      <sz val="10"/>
      <name val="Arial"/>
      <family val="2"/>
    </font>
    <font>
      <b/>
      <sz val="10"/>
      <color theme="1"/>
      <name val="Arial"/>
      <family val="2"/>
    </font>
    <font>
      <b/>
      <sz val="11"/>
      <color theme="1"/>
      <name val="Aptos Narrow"/>
      <family val="2"/>
      <scheme val="minor"/>
    </font>
    <font>
      <sz val="9"/>
      <name val="Calibri"/>
      <family val="2"/>
    </font>
    <font>
      <sz val="11"/>
      <color theme="1"/>
      <name val="Calibri"/>
      <family val="2"/>
    </font>
    <font>
      <b/>
      <sz val="11"/>
      <color theme="1"/>
      <name val="Calibri"/>
      <family val="2"/>
    </font>
    <font>
      <sz val="9"/>
      <color theme="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42">
    <xf numFmtId="0" fontId="0" fillId="0" borderId="0" xfId="0"/>
    <xf numFmtId="0" fontId="1" fillId="0" borderId="0" xfId="0" applyFont="1" applyAlignment="1">
      <alignment horizontal="left"/>
    </xf>
    <xf numFmtId="0" fontId="1" fillId="0" borderId="0" xfId="0" applyFont="1" applyProtection="1">
      <protection locked="0"/>
    </xf>
    <xf numFmtId="0" fontId="3" fillId="2" borderId="1" xfId="0" applyFont="1" applyFill="1" applyBorder="1" applyAlignment="1">
      <alignment horizontal="left"/>
    </xf>
    <xf numFmtId="0" fontId="2" fillId="0" borderId="0" xfId="0" applyFont="1" applyAlignment="1" applyProtection="1">
      <alignment textRotation="90"/>
      <protection locked="0"/>
    </xf>
    <xf numFmtId="0" fontId="4" fillId="0" borderId="1" xfId="0" applyFont="1" applyBorder="1" applyAlignment="1" applyProtection="1">
      <alignment horizontal="left"/>
      <protection locked="0"/>
    </xf>
    <xf numFmtId="0" fontId="5" fillId="0" borderId="1" xfId="0" applyFont="1" applyBorder="1" applyProtection="1">
      <protection locked="0"/>
    </xf>
    <xf numFmtId="0" fontId="6" fillId="0" borderId="0" xfId="0" applyFont="1" applyProtection="1">
      <protection locked="0"/>
    </xf>
    <xf numFmtId="0" fontId="0" fillId="0" borderId="0" xfId="0" applyProtection="1">
      <protection locked="0"/>
    </xf>
    <xf numFmtId="0" fontId="7" fillId="2" borderId="1" xfId="0" applyFont="1" applyFill="1" applyBorder="1" applyAlignment="1">
      <alignment horizontal="left"/>
    </xf>
    <xf numFmtId="0" fontId="8" fillId="3" borderId="1" xfId="0" applyFont="1" applyFill="1" applyBorder="1" applyAlignment="1">
      <alignment horizontal="left" wrapText="1"/>
    </xf>
    <xf numFmtId="0" fontId="8" fillId="3" borderId="1" xfId="0" applyFont="1" applyFill="1" applyBorder="1" applyAlignment="1">
      <alignment horizontal="left"/>
    </xf>
    <xf numFmtId="0" fontId="7" fillId="2" borderId="1" xfId="0" applyFont="1" applyFill="1" applyBorder="1" applyAlignment="1">
      <alignment horizontal="left" wrapText="1"/>
    </xf>
    <xf numFmtId="0" fontId="7" fillId="0" borderId="1" xfId="0" applyFont="1" applyBorder="1" applyAlignment="1">
      <alignment horizontal="left"/>
    </xf>
    <xf numFmtId="164" fontId="7" fillId="3" borderId="1" xfId="0" applyNumberFormat="1" applyFont="1" applyFill="1" applyBorder="1" applyAlignment="1">
      <alignment horizontal="left"/>
    </xf>
    <xf numFmtId="1" fontId="6" fillId="3" borderId="1" xfId="0" applyNumberFormat="1" applyFont="1" applyFill="1" applyBorder="1" applyAlignment="1" applyProtection="1">
      <alignment horizontal="left"/>
      <protection locked="0"/>
    </xf>
    <xf numFmtId="164" fontId="6" fillId="3" borderId="1" xfId="0" applyNumberFormat="1" applyFont="1" applyFill="1" applyBorder="1" applyAlignment="1">
      <alignment horizontal="left"/>
    </xf>
    <xf numFmtId="164" fontId="6" fillId="3" borderId="1" xfId="0" applyNumberFormat="1" applyFont="1" applyFill="1" applyBorder="1" applyAlignment="1" applyProtection="1">
      <alignment horizontal="left"/>
      <protection locked="0"/>
    </xf>
    <xf numFmtId="8" fontId="7" fillId="2" borderId="1" xfId="0" applyNumberFormat="1" applyFont="1" applyFill="1" applyBorder="1" applyAlignment="1">
      <alignment horizontal="left"/>
    </xf>
    <xf numFmtId="0" fontId="6" fillId="0" borderId="1" xfId="0" applyFont="1" applyBorder="1" applyAlignment="1" applyProtection="1">
      <alignment horizontal="left"/>
      <protection locked="0"/>
    </xf>
    <xf numFmtId="0" fontId="6" fillId="3" borderId="1" xfId="0" applyFont="1" applyFill="1" applyBorder="1" applyAlignment="1" applyProtection="1">
      <alignment horizontal="left"/>
      <protection locked="0"/>
    </xf>
    <xf numFmtId="0" fontId="6" fillId="2" borderId="1" xfId="0" applyFont="1" applyFill="1" applyBorder="1" applyProtection="1">
      <protection locked="0"/>
    </xf>
    <xf numFmtId="0" fontId="11" fillId="0" borderId="0" xfId="0" applyFont="1" applyAlignment="1" applyProtection="1">
      <alignment horizontal="left" vertical="top" wrapText="1"/>
      <protection locked="0"/>
    </xf>
    <xf numFmtId="0" fontId="13" fillId="0" borderId="0" xfId="0" applyFont="1" applyProtection="1">
      <protection locked="0"/>
    </xf>
    <xf numFmtId="0" fontId="8" fillId="4" borderId="1" xfId="0" applyFont="1" applyFill="1" applyBorder="1" applyAlignment="1">
      <alignment horizontal="left" wrapText="1"/>
    </xf>
    <xf numFmtId="0" fontId="8" fillId="4" borderId="1" xfId="0" applyFont="1" applyFill="1" applyBorder="1" applyAlignment="1">
      <alignment horizontal="left"/>
    </xf>
    <xf numFmtId="164" fontId="7" fillId="4" borderId="1" xfId="0" applyNumberFormat="1" applyFont="1" applyFill="1" applyBorder="1" applyAlignment="1">
      <alignment horizontal="left"/>
    </xf>
    <xf numFmtId="1" fontId="6" fillId="4" borderId="1" xfId="0" applyNumberFormat="1" applyFont="1" applyFill="1" applyBorder="1" applyAlignment="1" applyProtection="1">
      <alignment horizontal="left"/>
      <protection locked="0"/>
    </xf>
    <xf numFmtId="164" fontId="6" fillId="4" borderId="1" xfId="0" applyNumberFormat="1" applyFont="1" applyFill="1" applyBorder="1" applyAlignment="1">
      <alignment horizontal="left"/>
    </xf>
    <xf numFmtId="164" fontId="0" fillId="4" borderId="1" xfId="0" applyNumberFormat="1" applyFill="1" applyBorder="1" applyAlignment="1" applyProtection="1">
      <alignment horizontal="left"/>
      <protection locked="0"/>
    </xf>
    <xf numFmtId="0" fontId="6" fillId="4" borderId="1" xfId="0" applyFont="1" applyFill="1" applyBorder="1" applyAlignment="1" applyProtection="1">
      <alignment horizontal="left"/>
      <protection locked="0"/>
    </xf>
    <xf numFmtId="164" fontId="9" fillId="4" borderId="1" xfId="0" applyNumberFormat="1" applyFont="1" applyFill="1" applyBorder="1" applyAlignment="1" applyProtection="1">
      <alignment horizontal="left"/>
      <protection locked="0"/>
    </xf>
    <xf numFmtId="0" fontId="2" fillId="0" borderId="0" xfId="0" applyFont="1" applyAlignment="1" applyProtection="1">
      <alignment horizontal="center" textRotation="90"/>
      <protection locked="0"/>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0" xfId="0" applyFont="1" applyAlignment="1" applyProtection="1">
      <alignment horizontal="center"/>
      <protection locked="0"/>
    </xf>
    <xf numFmtId="0" fontId="10"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96548</xdr:colOff>
      <xdr:row>0</xdr:row>
      <xdr:rowOff>155966</xdr:rowOff>
    </xdr:from>
    <xdr:to>
      <xdr:col>2</xdr:col>
      <xdr:colOff>30613</xdr:colOff>
      <xdr:row>0</xdr:row>
      <xdr:rowOff>1041400</xdr:rowOff>
    </xdr:to>
    <xdr:pic>
      <xdr:nvPicPr>
        <xdr:cNvPr id="2" name="Picture 1">
          <a:extLst>
            <a:ext uri="{FF2B5EF4-FFF2-40B4-BE49-F238E27FC236}">
              <a16:creationId xmlns:a16="http://schemas.microsoft.com/office/drawing/2014/main" id="{853218E6-36E0-B54A-B5AF-4BACEBBA62D8}"/>
            </a:ext>
          </a:extLst>
        </xdr:cNvPr>
        <xdr:cNvPicPr>
          <a:picLocks noChangeAspect="1"/>
        </xdr:cNvPicPr>
      </xdr:nvPicPr>
      <xdr:blipFill>
        <a:blip xmlns:r="http://schemas.openxmlformats.org/officeDocument/2006/relationships" r:embed="rId1"/>
        <a:stretch>
          <a:fillRect/>
        </a:stretch>
      </xdr:blipFill>
      <xdr:spPr>
        <a:xfrm>
          <a:off x="96548" y="155966"/>
          <a:ext cx="4074265" cy="8854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83DC-1339-184B-A4AE-B46E26B3A2DD}">
  <dimension ref="A1:O18"/>
  <sheetViews>
    <sheetView tabSelected="1" topLeftCell="A2" zoomScale="188" zoomScaleNormal="188" workbookViewId="0">
      <selection activeCell="A18" sqref="A18:I18"/>
    </sheetView>
  </sheetViews>
  <sheetFormatPr baseColWidth="10" defaultRowHeight="16" x14ac:dyDescent="0.2"/>
  <cols>
    <col min="1" max="1" width="43.5" customWidth="1"/>
    <col min="6" max="6" width="2.5" customWidth="1"/>
    <col min="11" max="11" width="2.1640625" customWidth="1"/>
  </cols>
  <sheetData>
    <row r="1" spans="1:15" ht="92" customHeight="1" x14ac:dyDescent="0.2">
      <c r="A1" s="1" t="s">
        <v>0</v>
      </c>
      <c r="B1" s="2"/>
      <c r="C1" s="2"/>
      <c r="D1" s="2"/>
      <c r="E1" s="2"/>
      <c r="F1" s="2"/>
      <c r="G1" s="2"/>
      <c r="H1" s="2"/>
      <c r="I1" s="2"/>
      <c r="J1" s="2"/>
      <c r="K1" s="2"/>
      <c r="L1" s="2"/>
      <c r="M1" s="2"/>
      <c r="N1" s="2"/>
      <c r="O1" s="32"/>
    </row>
    <row r="2" spans="1:15" ht="51" customHeight="1" x14ac:dyDescent="0.2">
      <c r="A2" s="3" t="s">
        <v>1</v>
      </c>
      <c r="B2" s="2"/>
      <c r="C2" s="2"/>
      <c r="D2" s="2"/>
      <c r="E2" s="2"/>
      <c r="F2" s="2"/>
      <c r="G2" s="2"/>
      <c r="H2" s="2"/>
      <c r="I2" s="2"/>
      <c r="J2" s="2"/>
      <c r="K2" s="2"/>
      <c r="L2" s="2"/>
      <c r="M2" s="4"/>
      <c r="N2" s="4"/>
      <c r="O2" s="32"/>
    </row>
    <row r="3" spans="1:15" x14ac:dyDescent="0.2">
      <c r="A3" s="5" t="s">
        <v>2</v>
      </c>
      <c r="B3" s="2"/>
      <c r="C3" s="2"/>
      <c r="D3" s="2"/>
      <c r="E3" s="2"/>
      <c r="F3" s="2"/>
      <c r="G3" s="2"/>
      <c r="H3" s="2"/>
      <c r="I3" s="2"/>
      <c r="J3" s="2"/>
      <c r="K3" s="2"/>
      <c r="L3" s="2"/>
      <c r="M3" s="4"/>
      <c r="N3" s="4"/>
      <c r="O3" s="32"/>
    </row>
    <row r="4" spans="1:15" x14ac:dyDescent="0.2">
      <c r="A4" s="5" t="s">
        <v>3</v>
      </c>
      <c r="B4" s="2"/>
      <c r="C4" s="2"/>
      <c r="D4" s="2"/>
      <c r="E4" s="2"/>
      <c r="F4" s="2"/>
      <c r="G4" s="2"/>
      <c r="H4" s="2"/>
      <c r="I4" s="2"/>
      <c r="J4" s="2"/>
      <c r="K4" s="2"/>
      <c r="L4" s="2"/>
      <c r="M4" s="4"/>
      <c r="N4" s="4"/>
      <c r="O4" s="32"/>
    </row>
    <row r="5" spans="1:15" x14ac:dyDescent="0.2">
      <c r="A5" s="5" t="s">
        <v>4</v>
      </c>
      <c r="B5" s="2"/>
      <c r="C5" s="2"/>
      <c r="D5" s="2"/>
      <c r="E5" s="2"/>
      <c r="F5" s="2"/>
      <c r="G5" s="2"/>
      <c r="H5" s="2"/>
      <c r="I5" s="2"/>
      <c r="J5" s="2"/>
      <c r="K5" s="2"/>
      <c r="L5" s="2"/>
      <c r="M5" s="4"/>
      <c r="N5" s="4"/>
      <c r="O5" s="32"/>
    </row>
    <row r="6" spans="1:15" x14ac:dyDescent="0.2">
      <c r="A6" s="6" t="s">
        <v>5</v>
      </c>
      <c r="B6" s="2"/>
      <c r="C6" s="2"/>
      <c r="D6" s="2"/>
      <c r="E6" s="2"/>
      <c r="F6" s="2"/>
      <c r="G6" s="2"/>
      <c r="H6" s="2"/>
      <c r="I6" s="2"/>
      <c r="J6" s="2"/>
      <c r="K6" s="2"/>
      <c r="L6" s="2"/>
      <c r="M6" s="7"/>
      <c r="N6" s="7"/>
      <c r="O6" s="7"/>
    </row>
    <row r="7" spans="1:15" x14ac:dyDescent="0.2">
      <c r="A7" s="8"/>
      <c r="B7" s="8"/>
      <c r="C7" s="8"/>
      <c r="D7" s="8"/>
      <c r="E7" s="8"/>
      <c r="F7" s="8"/>
      <c r="G7" s="8"/>
      <c r="H7" s="8"/>
      <c r="I7" s="8"/>
      <c r="J7" s="8"/>
      <c r="K7" s="8"/>
      <c r="L7" s="8"/>
      <c r="M7" s="7"/>
      <c r="N7" s="7"/>
      <c r="O7" s="7"/>
    </row>
    <row r="8" spans="1:15" ht="57" x14ac:dyDescent="0.2">
      <c r="A8" s="9" t="s">
        <v>6</v>
      </c>
      <c r="B8" s="10" t="s">
        <v>7</v>
      </c>
      <c r="C8" s="10" t="s">
        <v>8</v>
      </c>
      <c r="D8" s="11" t="s">
        <v>9</v>
      </c>
      <c r="E8" s="10" t="s">
        <v>10</v>
      </c>
      <c r="F8" s="33"/>
      <c r="G8" s="24" t="s">
        <v>11</v>
      </c>
      <c r="H8" s="24" t="s">
        <v>8</v>
      </c>
      <c r="I8" s="25" t="s">
        <v>9</v>
      </c>
      <c r="J8" s="24" t="s">
        <v>12</v>
      </c>
      <c r="K8" s="33"/>
      <c r="L8" s="12" t="s">
        <v>13</v>
      </c>
      <c r="M8" s="8"/>
      <c r="N8" s="8"/>
      <c r="O8" s="7"/>
    </row>
    <row r="9" spans="1:15" x14ac:dyDescent="0.2">
      <c r="A9" s="13" t="s">
        <v>14</v>
      </c>
      <c r="B9" s="14">
        <v>6.39</v>
      </c>
      <c r="C9" s="15"/>
      <c r="D9" s="16">
        <f>SUM(B9*C9)</f>
        <v>0</v>
      </c>
      <c r="E9" s="17">
        <f>SUM(C9*1.6)</f>
        <v>0</v>
      </c>
      <c r="F9" s="34"/>
      <c r="G9" s="26">
        <v>5.99</v>
      </c>
      <c r="H9" s="27"/>
      <c r="I9" s="28">
        <f>SUM(G9*H9)</f>
        <v>0</v>
      </c>
      <c r="J9" s="29">
        <f>SUM(H9*2)</f>
        <v>0</v>
      </c>
      <c r="K9" s="34"/>
      <c r="L9" s="18">
        <v>7.99</v>
      </c>
      <c r="M9" s="8"/>
      <c r="N9" s="8"/>
      <c r="O9" s="7"/>
    </row>
    <row r="10" spans="1:15" x14ac:dyDescent="0.2">
      <c r="A10" s="13" t="s">
        <v>15</v>
      </c>
      <c r="B10" s="14">
        <v>11.99</v>
      </c>
      <c r="C10" s="15"/>
      <c r="D10" s="16">
        <f t="shared" ref="D10:D12" si="0">SUM(B10*C10)</f>
        <v>0</v>
      </c>
      <c r="E10" s="17">
        <f>SUM(C10*3)</f>
        <v>0</v>
      </c>
      <c r="F10" s="34"/>
      <c r="G10" s="26">
        <v>11.24</v>
      </c>
      <c r="H10" s="27"/>
      <c r="I10" s="28">
        <f>SUM(G10*H10)</f>
        <v>0</v>
      </c>
      <c r="J10" s="29">
        <f>SUM(H10*3.75)</f>
        <v>0</v>
      </c>
      <c r="K10" s="34"/>
      <c r="L10" s="18">
        <v>14.99</v>
      </c>
      <c r="M10" s="8"/>
      <c r="N10" s="8"/>
      <c r="O10" s="7"/>
    </row>
    <row r="11" spans="1:15" x14ac:dyDescent="0.2">
      <c r="A11" s="13" t="s">
        <v>16</v>
      </c>
      <c r="B11" s="14">
        <v>27.99</v>
      </c>
      <c r="C11" s="15"/>
      <c r="D11" s="16">
        <f t="shared" si="0"/>
        <v>0</v>
      </c>
      <c r="E11" s="17">
        <f>SUM(C11*7)</f>
        <v>0</v>
      </c>
      <c r="F11" s="34"/>
      <c r="G11" s="26">
        <v>26.24</v>
      </c>
      <c r="H11" s="27"/>
      <c r="I11" s="28">
        <f>SUM(G11*H11)</f>
        <v>0</v>
      </c>
      <c r="J11" s="29">
        <f>SUM(H11*8.75)</f>
        <v>0</v>
      </c>
      <c r="K11" s="34"/>
      <c r="L11" s="18">
        <v>34.99</v>
      </c>
      <c r="M11" s="8"/>
      <c r="N11" s="8"/>
      <c r="O11" s="7"/>
    </row>
    <row r="12" spans="1:15" x14ac:dyDescent="0.2">
      <c r="A12" s="13" t="s">
        <v>17</v>
      </c>
      <c r="B12" s="14">
        <v>39.99</v>
      </c>
      <c r="C12" s="15"/>
      <c r="D12" s="16">
        <f t="shared" si="0"/>
        <v>0</v>
      </c>
      <c r="E12" s="17">
        <f>SUM(C12*10)</f>
        <v>0</v>
      </c>
      <c r="F12" s="34"/>
      <c r="G12" s="26">
        <v>37.49</v>
      </c>
      <c r="H12" s="27"/>
      <c r="I12" s="28">
        <f>SUM(G12*H12)</f>
        <v>0</v>
      </c>
      <c r="J12" s="29">
        <f>SUM(H12*12.5)</f>
        <v>0</v>
      </c>
      <c r="K12" s="34"/>
      <c r="L12" s="18">
        <v>49.99</v>
      </c>
      <c r="M12" s="8"/>
      <c r="N12" s="8"/>
      <c r="O12" s="7"/>
    </row>
    <row r="13" spans="1:15" x14ac:dyDescent="0.2">
      <c r="A13" s="19"/>
      <c r="B13" s="20"/>
      <c r="C13" s="11" t="s">
        <v>9</v>
      </c>
      <c r="D13" s="14">
        <f>SUM(D9:D12)</f>
        <v>0</v>
      </c>
      <c r="E13" s="14">
        <f>SUM(E11:E12)</f>
        <v>0</v>
      </c>
      <c r="F13" s="35"/>
      <c r="G13" s="30"/>
      <c r="H13" s="25" t="s">
        <v>9</v>
      </c>
      <c r="I13" s="26">
        <f>SUM(I9:I12)</f>
        <v>0</v>
      </c>
      <c r="J13" s="31">
        <f>SUM(J9:J12)</f>
        <v>0</v>
      </c>
      <c r="K13" s="35"/>
      <c r="L13" s="21"/>
      <c r="M13" s="7"/>
      <c r="N13" s="8"/>
      <c r="O13" s="7"/>
    </row>
    <row r="14" spans="1:15" x14ac:dyDescent="0.2">
      <c r="A14" s="36"/>
      <c r="B14" s="37"/>
      <c r="C14" s="37"/>
      <c r="D14" s="37"/>
      <c r="E14" s="37"/>
      <c r="F14" s="37"/>
      <c r="G14" s="37"/>
      <c r="H14" s="37"/>
      <c r="I14" s="37"/>
      <c r="J14" s="38"/>
      <c r="K14" s="38"/>
      <c r="L14" s="38"/>
      <c r="M14" s="7"/>
      <c r="N14" s="7"/>
      <c r="O14" s="7"/>
    </row>
    <row r="15" spans="1:15" x14ac:dyDescent="0.2">
      <c r="A15" s="39" t="s">
        <v>18</v>
      </c>
      <c r="B15" s="39"/>
      <c r="C15" s="40"/>
      <c r="D15" s="40"/>
      <c r="E15" s="40"/>
      <c r="F15" s="40"/>
      <c r="G15" s="40"/>
      <c r="H15" s="40"/>
      <c r="I15" s="40"/>
      <c r="J15" s="40"/>
      <c r="K15" s="40"/>
      <c r="L15" s="40"/>
      <c r="M15" s="40"/>
      <c r="N15" s="40"/>
      <c r="O15" s="40"/>
    </row>
    <row r="16" spans="1:15" x14ac:dyDescent="0.2">
      <c r="A16" s="40"/>
      <c r="B16" s="40"/>
      <c r="C16" s="40"/>
      <c r="D16" s="40"/>
      <c r="E16" s="40"/>
      <c r="F16" s="40"/>
      <c r="G16" s="40"/>
      <c r="H16" s="40"/>
      <c r="I16" s="40"/>
      <c r="J16" s="40"/>
      <c r="K16" s="40"/>
      <c r="L16" s="40"/>
      <c r="M16" s="40"/>
      <c r="N16" s="40"/>
      <c r="O16" s="40"/>
    </row>
    <row r="17" spans="1:15" x14ac:dyDescent="0.2">
      <c r="A17" s="40"/>
      <c r="B17" s="40"/>
      <c r="C17" s="40"/>
      <c r="D17" s="40"/>
      <c r="E17" s="40"/>
      <c r="F17" s="40"/>
      <c r="G17" s="40"/>
      <c r="H17" s="40"/>
      <c r="I17" s="40"/>
      <c r="J17" s="40"/>
      <c r="K17" s="40"/>
      <c r="L17" s="40"/>
      <c r="M17" s="40"/>
      <c r="N17" s="40"/>
      <c r="O17" s="40"/>
    </row>
    <row r="18" spans="1:15" ht="132" customHeight="1" x14ac:dyDescent="0.2">
      <c r="A18" s="41" t="s">
        <v>19</v>
      </c>
      <c r="B18" s="41"/>
      <c r="C18" s="41"/>
      <c r="D18" s="41"/>
      <c r="E18" s="41"/>
      <c r="F18" s="41"/>
      <c r="G18" s="41"/>
      <c r="H18" s="41"/>
      <c r="I18" s="41"/>
      <c r="J18" s="23"/>
      <c r="K18" s="22"/>
      <c r="L18" s="23"/>
      <c r="M18" s="23"/>
      <c r="N18" s="23"/>
      <c r="O18" s="23"/>
    </row>
  </sheetData>
  <mergeCells count="6">
    <mergeCell ref="A18:I18"/>
    <mergeCell ref="O1:O5"/>
    <mergeCell ref="F8:F13"/>
    <mergeCell ref="K8:K13"/>
    <mergeCell ref="A14:L14"/>
    <mergeCell ref="A15:O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Tadeo</dc:creator>
  <cp:lastModifiedBy>Jesse Tadeo</cp:lastModifiedBy>
  <dcterms:created xsi:type="dcterms:W3CDTF">2025-10-22T14:17:39Z</dcterms:created>
  <dcterms:modified xsi:type="dcterms:W3CDTF">2025-11-04T18:41:07Z</dcterms:modified>
</cp:coreProperties>
</file>